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w\Поход\Nepal 2025_Gokyo\"/>
    </mc:Choice>
  </mc:AlternateContent>
  <xr:revisionPtr revIDLastSave="0" documentId="8_{285E844A-670F-49A6-AD88-D75B7B0BEE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График Гокио" sheetId="5" r:id="rId1"/>
  </sheets>
  <definedNames>
    <definedName name="_xlnm.Print_Area" localSheetId="0">'График Гокио'!$B$2:$J$24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5" l="1"/>
  <c r="H15" i="5"/>
  <c r="G17" i="5"/>
  <c r="E18" i="5" s="1"/>
  <c r="H18" i="5" s="1"/>
  <c r="G16" i="5"/>
  <c r="E17" i="5" s="1"/>
  <c r="E16" i="5"/>
  <c r="F16" i="5"/>
  <c r="D17" i="5" s="1"/>
  <c r="D16" i="5"/>
  <c r="E14" i="5"/>
  <c r="H14" i="5" s="1"/>
  <c r="E13" i="5"/>
  <c r="H13" i="5" s="1"/>
  <c r="D13" i="5"/>
  <c r="G20" i="5"/>
  <c r="E22" i="5" s="1"/>
  <c r="E19" i="5"/>
  <c r="H19" i="5" s="1"/>
  <c r="D19" i="5"/>
  <c r="D18" i="5"/>
  <c r="D12" i="5"/>
  <c r="D20" i="5" s="1"/>
  <c r="I11" i="5"/>
  <c r="E11" i="5"/>
  <c r="G11" i="5" s="1"/>
  <c r="D11" i="5"/>
  <c r="E10" i="5"/>
  <c r="H10" i="5" s="1"/>
  <c r="D10" i="5"/>
  <c r="E9" i="5"/>
  <c r="H9" i="5" s="1"/>
  <c r="E8" i="5"/>
  <c r="H8" i="5" s="1"/>
  <c r="D8" i="5"/>
  <c r="H16" i="5" l="1"/>
  <c r="H20" i="5"/>
  <c r="E12" i="5"/>
  <c r="H12" i="5" s="1"/>
  <c r="H1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</author>
  </authors>
  <commentList>
    <comment ref="I9" authorId="0" shapeId="0" xr:uid="{568348EA-0FFA-4CC3-B3E8-3DDD9B687053}">
      <text>
        <r>
          <rPr>
            <b/>
            <sz val="9"/>
            <color indexed="81"/>
            <rFont val="Tahoma"/>
            <family val="2"/>
          </rPr>
          <t>Пользователь:</t>
        </r>
        <r>
          <rPr>
            <sz val="9"/>
            <color indexed="81"/>
            <rFont val="Tahoma"/>
            <family val="2"/>
          </rPr>
          <t xml:space="preserve">
часа 4</t>
        </r>
      </text>
    </comment>
  </commentList>
</comments>
</file>

<file path=xl/sharedStrings.xml><?xml version="1.0" encoding="utf-8"?>
<sst xmlns="http://schemas.openxmlformats.org/spreadsheetml/2006/main" count="82" uniqueCount="69">
  <si>
    <t>Начальный пункт</t>
  </si>
  <si>
    <t>Название</t>
  </si>
  <si>
    <t>высота, м</t>
  </si>
  <si>
    <t>Конечный пункт</t>
  </si>
  <si>
    <t>Расстояние, км*</t>
  </si>
  <si>
    <t xml:space="preserve">Название </t>
  </si>
  <si>
    <t>Набор высоты</t>
  </si>
  <si>
    <t>Day 1</t>
  </si>
  <si>
    <t>Day 2</t>
  </si>
  <si>
    <t>Day 3</t>
  </si>
  <si>
    <t>Day 4</t>
  </si>
  <si>
    <t>Day 5</t>
  </si>
  <si>
    <t>Day 6</t>
  </si>
  <si>
    <t>Day 7</t>
  </si>
  <si>
    <t>Day 9</t>
  </si>
  <si>
    <t>Day 10</t>
  </si>
  <si>
    <t>Day 11</t>
  </si>
  <si>
    <t>Kathmandu</t>
  </si>
  <si>
    <t>Day 12</t>
  </si>
  <si>
    <t>Day 14</t>
  </si>
  <si>
    <t>Moscow</t>
  </si>
  <si>
    <t>Day 13</t>
  </si>
  <si>
    <t>KTM</t>
  </si>
  <si>
    <t>17 Oct.</t>
  </si>
  <si>
    <t>18 Oct.</t>
  </si>
  <si>
    <t>19 Oct.</t>
  </si>
  <si>
    <t>20 Oct.</t>
  </si>
  <si>
    <t>21 Oct.</t>
  </si>
  <si>
    <t>22 Oct.</t>
  </si>
  <si>
    <t>23 Oct.</t>
  </si>
  <si>
    <t>24 Oct.</t>
  </si>
  <si>
    <t>25 Oct.</t>
  </si>
  <si>
    <t>26 Oct.</t>
  </si>
  <si>
    <t>27 Oct.</t>
  </si>
  <si>
    <t>28 Oct.</t>
  </si>
  <si>
    <t>29 Oct.</t>
  </si>
  <si>
    <t>31 Oct.</t>
  </si>
  <si>
    <t>Day 15</t>
  </si>
  <si>
    <t>Day 16</t>
  </si>
  <si>
    <t>Day 0</t>
  </si>
  <si>
    <t>30 Oct.</t>
  </si>
  <si>
    <t>Lukla</t>
  </si>
  <si>
    <t>NamcheBazar</t>
  </si>
  <si>
    <t>Monjo</t>
  </si>
  <si>
    <t>16 Oct.</t>
  </si>
  <si>
    <t>Day 17</t>
  </si>
  <si>
    <t>Phaplu</t>
  </si>
  <si>
    <t>Surke</t>
  </si>
  <si>
    <t>Pkhading</t>
  </si>
  <si>
    <t>Day 8</t>
  </si>
  <si>
    <t>Thame</t>
  </si>
  <si>
    <t>Gokyo</t>
  </si>
  <si>
    <t>Lundgen</t>
  </si>
  <si>
    <t>1 Nov.</t>
  </si>
  <si>
    <t>2 Nov</t>
  </si>
  <si>
    <t>Мск</t>
  </si>
  <si>
    <t>Dhole</t>
  </si>
  <si>
    <t>Lodge</t>
  </si>
  <si>
    <t>Green Village Lodge</t>
  </si>
  <si>
    <t>Sunshine Phaplu</t>
  </si>
  <si>
    <t>Dhole Himalayan Lodge</t>
  </si>
  <si>
    <t>Machhermo</t>
  </si>
  <si>
    <t>Himalayan Culture Home</t>
  </si>
  <si>
    <t>Gokyo Thanka Inn</t>
  </si>
  <si>
    <t>Paradise Lodge</t>
  </si>
  <si>
    <t>Lungden View lodge</t>
  </si>
  <si>
    <t>Mountain View Lodge</t>
  </si>
  <si>
    <t>Пока не искал</t>
  </si>
  <si>
    <t>Sherpa Lodge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</si>
</sst>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р_._-;\-* #,##0.00_р_._-;_-* &quot;-&quot;??_р_._-;_-@_-"/>
    <numFmt numFmtId="165" formatCode="_-* #,##0_р_._-;\-* #,##0_р_._-;_-* &quot;-&quot;??_р_._-;_-@_-"/>
    <numFmt numFmtId="166" formatCode="#,##0_ ;\-#,##0\ "/>
    <numFmt numFmtId="167" formatCode="#,##0.0_ ;\-#,##0.0\ "/>
  </numFmts>
  <fonts count="16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b/>
      <sz val="11"/>
      <name val="Arial Cyr"/>
      <charset val="204"/>
    </font>
    <font>
      <b/>
      <sz val="14"/>
      <name val="Arial Cyr"/>
      <charset val="204"/>
    </font>
    <font>
      <sz val="11"/>
      <name val="Arial Cyr"/>
      <charset val="204"/>
    </font>
    <font>
      <sz val="16"/>
      <name val="Arial"/>
      <family val="2"/>
      <charset val="204"/>
    </font>
    <font>
      <b/>
      <sz val="10"/>
      <name val="Arial Cyr"/>
      <charset val="204"/>
    </font>
    <font>
      <b/>
      <sz val="16"/>
      <name val="Arial Cyr"/>
    </font>
    <font>
      <b/>
      <sz val="10"/>
      <name val="Arial Cyr"/>
    </font>
    <font>
      <b/>
      <sz val="12"/>
      <name val="Arial"/>
      <family val="2"/>
    </font>
    <font>
      <sz val="12"/>
      <name val="Arial"/>
      <family val="2"/>
    </font>
    <font>
      <sz val="10"/>
      <name val="Arial Cy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164" fontId="10" fillId="0" borderId="0" xfId="1" applyFont="1" applyFill="1" applyAlignment="1">
      <alignment horizontal="center" vertical="center"/>
    </xf>
    <xf numFmtId="0" fontId="0" fillId="2" borderId="0" xfId="0" applyFill="1"/>
    <xf numFmtId="0" fontId="10" fillId="0" borderId="0" xfId="0" applyFont="1" applyAlignment="1">
      <alignment horizontal="center" vertical="center"/>
    </xf>
    <xf numFmtId="164" fontId="11" fillId="0" borderId="1" xfId="1" applyFont="1" applyFill="1" applyBorder="1" applyAlignment="1">
      <alignment horizontal="center" vertical="center" wrapText="1"/>
    </xf>
    <xf numFmtId="165" fontId="12" fillId="0" borderId="1" xfId="1" applyNumberFormat="1" applyFont="1" applyFill="1" applyBorder="1" applyAlignment="1">
      <alignment horizontal="center" vertical="center"/>
    </xf>
    <xf numFmtId="166" fontId="12" fillId="0" borderId="1" xfId="1" applyNumberFormat="1" applyFont="1" applyFill="1" applyBorder="1" applyAlignment="1">
      <alignment horizontal="center" vertical="center"/>
    </xf>
    <xf numFmtId="164" fontId="12" fillId="0" borderId="1" xfId="1" applyFont="1" applyFill="1" applyBorder="1" applyAlignment="1">
      <alignment horizontal="center" vertical="center" wrapText="1"/>
    </xf>
    <xf numFmtId="164" fontId="13" fillId="0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164" fontId="12" fillId="0" borderId="1" xfId="1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11" fillId="0" borderId="5" xfId="0" applyFont="1" applyBorder="1" applyAlignment="1">
      <alignment horizontal="center" vertical="center" wrapText="1"/>
    </xf>
    <xf numFmtId="167" fontId="11" fillId="0" borderId="6" xfId="1" applyNumberFormat="1" applyFont="1" applyFill="1" applyBorder="1" applyAlignment="1">
      <alignment horizontal="center" vertical="center" wrapText="1"/>
    </xf>
    <xf numFmtId="167" fontId="12" fillId="0" borderId="6" xfId="1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65" fontId="12" fillId="0" borderId="8" xfId="1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166" fontId="12" fillId="0" borderId="8" xfId="1" applyNumberFormat="1" applyFont="1" applyFill="1" applyBorder="1" applyAlignment="1">
      <alignment horizontal="center" vertical="center"/>
    </xf>
    <xf numFmtId="167" fontId="12" fillId="0" borderId="9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1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04E3C-6C02-40D2-BAB3-C7CBDC393129}">
  <sheetPr>
    <pageSetUpPr fitToPage="1"/>
  </sheetPr>
  <dimension ref="A1:BB27"/>
  <sheetViews>
    <sheetView showGridLines="0" tabSelected="1" zoomScale="85" zoomScaleNormal="85" workbookViewId="0">
      <selection activeCell="L9" sqref="L9"/>
    </sheetView>
  </sheetViews>
  <sheetFormatPr defaultRowHeight="13.2"/>
  <cols>
    <col min="1" max="1" width="7.21875" customWidth="1"/>
    <col min="2" max="2" width="8.109375" style="5" bestFit="1" customWidth="1"/>
    <col min="3" max="3" width="8.33203125" style="7" bestFit="1" customWidth="1"/>
    <col min="4" max="4" width="17.44140625" style="7" customWidth="1"/>
    <col min="5" max="5" width="13.6640625" style="7" customWidth="1"/>
    <col min="6" max="6" width="16.5546875" style="7" bestFit="1" customWidth="1"/>
    <col min="7" max="7" width="13.77734375" style="7" customWidth="1"/>
    <col min="8" max="8" width="11.5546875" style="9" customWidth="1"/>
    <col min="9" max="9" width="18.5546875" style="11" customWidth="1"/>
    <col min="10" max="10" width="53.6640625" customWidth="1"/>
  </cols>
  <sheetData>
    <row r="1" spans="1:10" ht="33.75" customHeight="1" thickBot="1">
      <c r="A1" s="42"/>
      <c r="B1" s="42"/>
      <c r="C1" s="42"/>
      <c r="D1" s="42"/>
      <c r="E1" s="42"/>
      <c r="F1" s="6"/>
      <c r="G1" s="6"/>
      <c r="H1" s="8"/>
      <c r="I1" s="10"/>
    </row>
    <row r="2" spans="1:10" s="1" customFormat="1" ht="17.399999999999999">
      <c r="A2" s="2"/>
      <c r="B2" s="26"/>
      <c r="C2" s="27"/>
      <c r="D2" s="43" t="s">
        <v>0</v>
      </c>
      <c r="E2" s="43"/>
      <c r="F2" s="43" t="s">
        <v>3</v>
      </c>
      <c r="G2" s="43"/>
      <c r="H2" s="43"/>
      <c r="I2" s="28"/>
      <c r="J2" s="29"/>
    </row>
    <row r="3" spans="1:10" s="1" customFormat="1" ht="17.399999999999999">
      <c r="A3" s="2"/>
      <c r="B3" s="30"/>
      <c r="C3" s="19"/>
      <c r="D3" s="19"/>
      <c r="E3" s="19"/>
      <c r="F3" s="19"/>
      <c r="G3" s="19"/>
      <c r="H3" s="19"/>
      <c r="I3" s="25"/>
      <c r="J3" s="31"/>
    </row>
    <row r="4" spans="1:10" s="1" customFormat="1" ht="31.2">
      <c r="A4" s="3"/>
      <c r="B4" s="32"/>
      <c r="C4" s="23"/>
      <c r="D4" s="23" t="s">
        <v>5</v>
      </c>
      <c r="E4" s="23" t="s">
        <v>2</v>
      </c>
      <c r="F4" s="23" t="s">
        <v>1</v>
      </c>
      <c r="G4" s="23" t="s">
        <v>2</v>
      </c>
      <c r="H4" s="23" t="s">
        <v>6</v>
      </c>
      <c r="I4" s="14" t="s">
        <v>4</v>
      </c>
      <c r="J4" s="33" t="s">
        <v>57</v>
      </c>
    </row>
    <row r="5" spans="1:10" s="1" customFormat="1" ht="17.399999999999999">
      <c r="A5" s="3"/>
      <c r="B5" s="30"/>
      <c r="C5" s="19"/>
      <c r="D5" s="19"/>
      <c r="E5" s="19"/>
      <c r="F5" s="19"/>
      <c r="G5" s="19"/>
      <c r="H5" s="19"/>
      <c r="I5" s="17"/>
      <c r="J5" s="34"/>
    </row>
    <row r="6" spans="1:10" s="1" customFormat="1" ht="17.399999999999999">
      <c r="A6" s="3"/>
      <c r="B6" s="30" t="s">
        <v>39</v>
      </c>
      <c r="C6" s="20" t="s">
        <v>44</v>
      </c>
      <c r="D6" s="23" t="s">
        <v>20</v>
      </c>
      <c r="E6" s="20"/>
      <c r="F6" s="23" t="s">
        <v>17</v>
      </c>
      <c r="G6" s="21"/>
      <c r="H6" s="20"/>
      <c r="I6" s="17"/>
      <c r="J6" s="34"/>
    </row>
    <row r="7" spans="1:10" s="1" customFormat="1" ht="17.399999999999999">
      <c r="A7" s="3"/>
      <c r="B7" s="32" t="s">
        <v>7</v>
      </c>
      <c r="C7" s="20" t="s">
        <v>23</v>
      </c>
      <c r="D7" s="23" t="s">
        <v>17</v>
      </c>
      <c r="E7" s="19"/>
      <c r="F7" s="23" t="s">
        <v>46</v>
      </c>
      <c r="G7" s="15">
        <v>2413</v>
      </c>
      <c r="H7" s="19"/>
      <c r="I7" s="16">
        <v>270</v>
      </c>
      <c r="J7" s="33" t="s">
        <v>59</v>
      </c>
    </row>
    <row r="8" spans="1:10" ht="15.6">
      <c r="A8" s="4"/>
      <c r="B8" s="45" t="s">
        <v>8</v>
      </c>
      <c r="C8" s="46" t="s">
        <v>24</v>
      </c>
      <c r="D8" s="23" t="str">
        <f>F7</f>
        <v>Phaplu</v>
      </c>
      <c r="E8" s="15">
        <f>G7</f>
        <v>2413</v>
      </c>
      <c r="F8" s="23" t="s">
        <v>47</v>
      </c>
      <c r="G8" s="15">
        <v>2309</v>
      </c>
      <c r="H8" s="16">
        <f t="shared" ref="H8:H16" si="0">G8-E8</f>
        <v>-104</v>
      </c>
      <c r="I8" s="16">
        <v>42</v>
      </c>
      <c r="J8" s="34"/>
    </row>
    <row r="9" spans="1:10" ht="15.6">
      <c r="A9" s="4"/>
      <c r="B9" s="45"/>
      <c r="C9" s="46"/>
      <c r="D9" s="23" t="s">
        <v>47</v>
      </c>
      <c r="E9" s="15">
        <f>G8</f>
        <v>2309</v>
      </c>
      <c r="F9" s="23" t="s">
        <v>48</v>
      </c>
      <c r="G9" s="15">
        <v>2610</v>
      </c>
      <c r="H9" s="16">
        <f t="shared" si="0"/>
        <v>301</v>
      </c>
      <c r="I9" s="16">
        <v>9.5</v>
      </c>
      <c r="J9" s="33" t="s">
        <v>58</v>
      </c>
    </row>
    <row r="10" spans="1:10" ht="15.6">
      <c r="A10" s="4"/>
      <c r="B10" s="32" t="s">
        <v>9</v>
      </c>
      <c r="C10" s="20" t="s">
        <v>25</v>
      </c>
      <c r="D10" s="24" t="str">
        <f>F9</f>
        <v>Pkhading</v>
      </c>
      <c r="E10" s="15">
        <f>G9</f>
        <v>2610</v>
      </c>
      <c r="F10" s="24" t="s">
        <v>42</v>
      </c>
      <c r="G10" s="15">
        <v>3440</v>
      </c>
      <c r="H10" s="16">
        <f t="shared" si="0"/>
        <v>830</v>
      </c>
      <c r="I10" s="16">
        <v>11</v>
      </c>
      <c r="J10" s="33" t="s">
        <v>62</v>
      </c>
    </row>
    <row r="11" spans="1:10" ht="100.2" customHeight="1">
      <c r="A11" s="4"/>
      <c r="B11" s="32" t="s">
        <v>10</v>
      </c>
      <c r="C11" s="20" t="s">
        <v>26</v>
      </c>
      <c r="D11" s="24" t="str">
        <f>F10</f>
        <v>NamcheBazar</v>
      </c>
      <c r="E11" s="15">
        <f>G10</f>
        <v>3440</v>
      </c>
      <c r="F11" s="23" t="s">
        <v>42</v>
      </c>
      <c r="G11" s="15">
        <f>E11</f>
        <v>3440</v>
      </c>
      <c r="H11" s="16">
        <f t="shared" si="0"/>
        <v>0</v>
      </c>
      <c r="I11" s="16">
        <f>5+5</f>
        <v>10</v>
      </c>
      <c r="J11" s="33" t="s">
        <v>62</v>
      </c>
    </row>
    <row r="12" spans="1:10" ht="15.6">
      <c r="A12" s="4"/>
      <c r="B12" s="32" t="s">
        <v>11</v>
      </c>
      <c r="C12" s="20" t="s">
        <v>27</v>
      </c>
      <c r="D12" s="23" t="str">
        <f t="shared" ref="D12:E12" si="1">F11</f>
        <v>NamcheBazar</v>
      </c>
      <c r="E12" s="15">
        <f t="shared" si="1"/>
        <v>3440</v>
      </c>
      <c r="F12" s="23" t="s">
        <v>56</v>
      </c>
      <c r="G12" s="15">
        <v>4110</v>
      </c>
      <c r="H12" s="16">
        <f t="shared" si="0"/>
        <v>670</v>
      </c>
      <c r="I12" s="16">
        <v>11</v>
      </c>
      <c r="J12" s="33" t="s">
        <v>60</v>
      </c>
    </row>
    <row r="13" spans="1:10" ht="15.6">
      <c r="A13" s="4"/>
      <c r="B13" s="32" t="s">
        <v>12</v>
      </c>
      <c r="C13" s="20" t="s">
        <v>28</v>
      </c>
      <c r="D13" s="23" t="str">
        <f>F12</f>
        <v>Dhole</v>
      </c>
      <c r="E13" s="15">
        <f>G12</f>
        <v>4110</v>
      </c>
      <c r="F13" s="23" t="s">
        <v>61</v>
      </c>
      <c r="G13" s="15">
        <v>4470</v>
      </c>
      <c r="H13" s="16">
        <f t="shared" si="0"/>
        <v>360</v>
      </c>
      <c r="I13" s="16">
        <v>5.5</v>
      </c>
      <c r="J13" s="33" t="s">
        <v>68</v>
      </c>
    </row>
    <row r="14" spans="1:10" ht="15.6">
      <c r="A14" s="4"/>
      <c r="B14" s="32" t="s">
        <v>13</v>
      </c>
      <c r="C14" s="20" t="s">
        <v>29</v>
      </c>
      <c r="D14" s="23" t="str">
        <f>F13</f>
        <v>Machhermo</v>
      </c>
      <c r="E14" s="15">
        <f>G13</f>
        <v>4470</v>
      </c>
      <c r="F14" s="23" t="s">
        <v>51</v>
      </c>
      <c r="G14" s="15">
        <v>4790</v>
      </c>
      <c r="H14" s="16">
        <f t="shared" si="0"/>
        <v>320</v>
      </c>
      <c r="I14" s="16">
        <v>8.1999999999999993</v>
      </c>
      <c r="J14" s="33" t="s">
        <v>63</v>
      </c>
    </row>
    <row r="15" spans="1:10" ht="15.6">
      <c r="A15" s="4"/>
      <c r="B15" s="32" t="s">
        <v>49</v>
      </c>
      <c r="C15" s="20" t="s">
        <v>30</v>
      </c>
      <c r="D15" s="23" t="s">
        <v>51</v>
      </c>
      <c r="E15" s="15">
        <v>4790</v>
      </c>
      <c r="F15" s="23" t="s">
        <v>51</v>
      </c>
      <c r="G15" s="15">
        <v>4790</v>
      </c>
      <c r="H15" s="16">
        <f t="shared" si="0"/>
        <v>0</v>
      </c>
      <c r="I15" s="16">
        <v>20</v>
      </c>
      <c r="J15" s="33" t="s">
        <v>63</v>
      </c>
    </row>
    <row r="16" spans="1:10" ht="15.6">
      <c r="A16" s="4"/>
      <c r="B16" s="32" t="s">
        <v>14</v>
      </c>
      <c r="C16" s="20" t="s">
        <v>31</v>
      </c>
      <c r="D16" s="23" t="str">
        <f>D15</f>
        <v>Gokyo</v>
      </c>
      <c r="E16" s="15">
        <f>E15</f>
        <v>4790</v>
      </c>
      <c r="F16" s="23" t="str">
        <f>F15</f>
        <v>Gokyo</v>
      </c>
      <c r="G16" s="15">
        <f>G15</f>
        <v>4790</v>
      </c>
      <c r="H16" s="16">
        <f t="shared" si="0"/>
        <v>0</v>
      </c>
      <c r="I16" s="16">
        <v>5</v>
      </c>
      <c r="J16" s="33" t="s">
        <v>63</v>
      </c>
    </row>
    <row r="17" spans="1:54" ht="15.6">
      <c r="A17" s="4"/>
      <c r="B17" s="32" t="s">
        <v>15</v>
      </c>
      <c r="C17" s="20" t="s">
        <v>32</v>
      </c>
      <c r="D17" s="23" t="str">
        <f t="shared" ref="D17:E19" si="2">F16</f>
        <v>Gokyo</v>
      </c>
      <c r="E17" s="15">
        <f t="shared" si="2"/>
        <v>4790</v>
      </c>
      <c r="F17" s="23" t="s">
        <v>52</v>
      </c>
      <c r="G17" s="15">
        <f>4380</f>
        <v>4380</v>
      </c>
      <c r="H17" s="16">
        <v>4790</v>
      </c>
      <c r="I17" s="16">
        <v>11</v>
      </c>
      <c r="J17" s="33" t="s">
        <v>65</v>
      </c>
    </row>
    <row r="18" spans="1:54" ht="15.6">
      <c r="A18" s="4"/>
      <c r="B18" s="32" t="s">
        <v>16</v>
      </c>
      <c r="C18" s="20" t="s">
        <v>33</v>
      </c>
      <c r="D18" s="23" t="str">
        <f t="shared" si="2"/>
        <v>Lundgen</v>
      </c>
      <c r="E18" s="15">
        <f t="shared" si="2"/>
        <v>4380</v>
      </c>
      <c r="F18" s="23" t="s">
        <v>50</v>
      </c>
      <c r="G18" s="15">
        <v>3800</v>
      </c>
      <c r="H18" s="16">
        <f>E18</f>
        <v>4380</v>
      </c>
      <c r="I18" s="16">
        <v>10</v>
      </c>
      <c r="J18" s="33" t="s">
        <v>64</v>
      </c>
    </row>
    <row r="19" spans="1:54" s="12" customFormat="1" ht="15.6">
      <c r="A19" s="4"/>
      <c r="B19" s="32" t="s">
        <v>18</v>
      </c>
      <c r="C19" s="20" t="s">
        <v>34</v>
      </c>
      <c r="D19" s="23" t="str">
        <f t="shared" si="2"/>
        <v>Thame</v>
      </c>
      <c r="E19" s="15">
        <f t="shared" si="2"/>
        <v>3800</v>
      </c>
      <c r="F19" s="23" t="s">
        <v>43</v>
      </c>
      <c r="G19" s="15">
        <v>2835</v>
      </c>
      <c r="H19" s="16">
        <f>G19-E19</f>
        <v>-965</v>
      </c>
      <c r="I19" s="16">
        <v>15</v>
      </c>
      <c r="J19" s="33" t="s">
        <v>66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</row>
    <row r="20" spans="1:54" ht="15.6">
      <c r="A20" s="4"/>
      <c r="B20" s="32" t="s">
        <v>21</v>
      </c>
      <c r="C20" s="20" t="s">
        <v>35</v>
      </c>
      <c r="D20" s="23" t="str">
        <f>F19</f>
        <v>Monjo</v>
      </c>
      <c r="E20" s="15">
        <v>2835</v>
      </c>
      <c r="F20" s="23" t="s">
        <v>41</v>
      </c>
      <c r="G20" s="15">
        <f>2880</f>
        <v>2880</v>
      </c>
      <c r="H20" s="16">
        <f>G20-E20</f>
        <v>45</v>
      </c>
      <c r="I20" s="16">
        <v>15</v>
      </c>
      <c r="J20" s="33" t="s">
        <v>67</v>
      </c>
    </row>
    <row r="21" spans="1:54" ht="15.6">
      <c r="A21" s="4"/>
      <c r="B21" s="32" t="s">
        <v>19</v>
      </c>
      <c r="C21" s="20" t="s">
        <v>40</v>
      </c>
      <c r="D21" s="23"/>
      <c r="E21" s="15"/>
      <c r="F21" s="23"/>
      <c r="G21" s="15"/>
      <c r="H21" s="16"/>
      <c r="I21" s="16"/>
      <c r="J21" s="33"/>
    </row>
    <row r="22" spans="1:54" ht="15.6">
      <c r="A22" s="4"/>
      <c r="B22" s="32" t="s">
        <v>37</v>
      </c>
      <c r="C22" s="20" t="s">
        <v>36</v>
      </c>
      <c r="D22" s="24" t="s">
        <v>41</v>
      </c>
      <c r="E22" s="15">
        <f>G20</f>
        <v>2880</v>
      </c>
      <c r="F22" s="23" t="s">
        <v>22</v>
      </c>
      <c r="G22" s="22"/>
      <c r="H22" s="15"/>
      <c r="I22" s="18"/>
      <c r="J22" s="34"/>
    </row>
    <row r="23" spans="1:54" ht="15.6">
      <c r="A23" s="4"/>
      <c r="B23" s="32" t="s">
        <v>38</v>
      </c>
      <c r="C23" s="20" t="s">
        <v>53</v>
      </c>
      <c r="D23" s="23" t="s">
        <v>22</v>
      </c>
      <c r="E23" s="15"/>
      <c r="F23" s="23" t="s">
        <v>22</v>
      </c>
      <c r="G23" s="15"/>
      <c r="H23" s="15"/>
      <c r="I23" s="16"/>
      <c r="J23" s="34"/>
    </row>
    <row r="24" spans="1:54" ht="16.2" thickBot="1">
      <c r="A24" s="4"/>
      <c r="B24" s="35" t="s">
        <v>45</v>
      </c>
      <c r="C24" s="36" t="s">
        <v>54</v>
      </c>
      <c r="D24" s="37" t="s">
        <v>22</v>
      </c>
      <c r="E24" s="38"/>
      <c r="F24" s="37" t="s">
        <v>55</v>
      </c>
      <c r="G24" s="39"/>
      <c r="H24" s="38"/>
      <c r="I24" s="40"/>
      <c r="J24" s="41"/>
    </row>
    <row r="25" spans="1:54" ht="27.6" customHeight="1">
      <c r="C25" s="13"/>
      <c r="D25" s="44"/>
      <c r="E25" s="44"/>
    </row>
    <row r="26" spans="1:54" ht="16.8" customHeight="1">
      <c r="C26" s="13"/>
      <c r="D26" s="44"/>
      <c r="E26" s="44"/>
    </row>
    <row r="27" spans="1:54" ht="13.8">
      <c r="D27" s="44"/>
      <c r="E27" s="44"/>
    </row>
  </sheetData>
  <mergeCells count="8">
    <mergeCell ref="D27:E27"/>
    <mergeCell ref="B8:B9"/>
    <mergeCell ref="C8:C9"/>
    <mergeCell ref="A1:E1"/>
    <mergeCell ref="D2:E2"/>
    <mergeCell ref="F2:H2"/>
    <mergeCell ref="D25:E25"/>
    <mergeCell ref="D26:E26"/>
  </mergeCells>
  <phoneticPr fontId="2" type="noConversion"/>
  <pageMargins left="0.27" right="0.14000000000000001" top="1" bottom="1" header="0.5" footer="0.5"/>
  <pageSetup paperSize="9" scale="90" orientation="landscape" horizontalDpi="200" verticalDpi="2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График Гокио</vt:lpstr>
      <vt:lpstr>'График Гокио'!Print_Area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Аннапурна</dc:title>
  <dc:subject>Трек</dc:subject>
  <dc:creator>Dexter</dc:creator>
  <cp:lastModifiedBy>R S</cp:lastModifiedBy>
  <cp:lastPrinted>2026-04-17T10:36:18Z</cp:lastPrinted>
  <dcterms:created xsi:type="dcterms:W3CDTF">2011-01-04T10:05:57Z</dcterms:created>
  <dcterms:modified xsi:type="dcterms:W3CDTF">2026-04-17T10:37:34Z</dcterms:modified>
</cp:coreProperties>
</file>